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Praca\Zamówienia publiczne 2025\Usługi leśne 2026\SWZ - gotowe\"/>
    </mc:Choice>
  </mc:AlternateContent>
  <xr:revisionPtr revIDLastSave="0" documentId="13_ncr:1_{C4CB5590-40C7-4442-90F0-A48DD626694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0" i="1" l="1"/>
  <c r="L70" i="1" s="1"/>
  <c r="I70" i="1"/>
  <c r="K69" i="1"/>
  <c r="I69" i="1"/>
  <c r="L69" i="1" s="1"/>
  <c r="K68" i="1"/>
  <c r="L68" i="1" s="1"/>
  <c r="I68" i="1"/>
  <c r="K67" i="1"/>
  <c r="I67" i="1"/>
  <c r="L67" i="1" s="1"/>
  <c r="I66" i="1"/>
  <c r="L65" i="1"/>
  <c r="K65" i="1"/>
  <c r="I65" i="1"/>
  <c r="I64" i="1"/>
  <c r="I63" i="1"/>
  <c r="K63" i="1" s="1"/>
  <c r="L63" i="1" s="1"/>
  <c r="K62" i="1"/>
  <c r="L62" i="1" s="1"/>
  <c r="I62" i="1"/>
  <c r="I61" i="1"/>
  <c r="I60" i="1"/>
  <c r="I59" i="1"/>
  <c r="I58" i="1"/>
  <c r="I57" i="1"/>
  <c r="K57" i="1" s="1"/>
  <c r="L57" i="1" s="1"/>
  <c r="K56" i="1"/>
  <c r="L56" i="1" s="1"/>
  <c r="I56" i="1"/>
  <c r="K55" i="1"/>
  <c r="I55" i="1"/>
  <c r="L55" i="1" s="1"/>
  <c r="K54" i="1"/>
  <c r="L54" i="1" s="1"/>
  <c r="I54" i="1"/>
  <c r="I53" i="1"/>
  <c r="I52" i="1"/>
  <c r="L51" i="1"/>
  <c r="K51" i="1"/>
  <c r="I51" i="1"/>
  <c r="I50" i="1"/>
  <c r="I49" i="1"/>
  <c r="K49" i="1" s="1"/>
  <c r="L49" i="1" s="1"/>
  <c r="K48" i="1"/>
  <c r="L48" i="1" s="1"/>
  <c r="I48" i="1"/>
  <c r="I47" i="1"/>
  <c r="I46" i="1"/>
  <c r="I45" i="1"/>
  <c r="I44" i="1"/>
  <c r="I43" i="1"/>
  <c r="K43" i="1" s="1"/>
  <c r="L43" i="1" s="1"/>
  <c r="K42" i="1"/>
  <c r="L42" i="1" s="1"/>
  <c r="I42" i="1"/>
  <c r="K41" i="1"/>
  <c r="I41" i="1"/>
  <c r="L41" i="1" s="1"/>
  <c r="K40" i="1"/>
  <c r="L40" i="1" s="1"/>
  <c r="I40" i="1"/>
  <c r="I39" i="1"/>
  <c r="I38" i="1"/>
  <c r="L37" i="1"/>
  <c r="K37" i="1"/>
  <c r="I37" i="1"/>
  <c r="I36" i="1"/>
  <c r="I35" i="1"/>
  <c r="K35" i="1" s="1"/>
  <c r="L35" i="1" s="1"/>
  <c r="K34" i="1"/>
  <c r="L34" i="1" s="1"/>
  <c r="I34" i="1"/>
  <c r="I33" i="1"/>
  <c r="I32" i="1"/>
  <c r="I31" i="1"/>
  <c r="K31" i="1" s="1"/>
  <c r="I30" i="1"/>
  <c r="F72" i="1" l="1"/>
  <c r="L32" i="1"/>
  <c r="L45" i="1"/>
  <c r="L46" i="1"/>
  <c r="L66" i="1"/>
  <c r="L38" i="1"/>
  <c r="L39" i="1"/>
  <c r="K39" i="1"/>
  <c r="K53" i="1"/>
  <c r="L53" i="1" s="1"/>
  <c r="K30" i="1"/>
  <c r="L30" i="1" s="1"/>
  <c r="K44" i="1"/>
  <c r="L44" i="1" s="1"/>
  <c r="K58" i="1"/>
  <c r="L58" i="1" s="1"/>
  <c r="K45" i="1"/>
  <c r="K59" i="1"/>
  <c r="L59" i="1" s="1"/>
  <c r="L31" i="1"/>
  <c r="K36" i="1"/>
  <c r="L36" i="1" s="1"/>
  <c r="K50" i="1"/>
  <c r="L50" i="1" s="1"/>
  <c r="K64" i="1"/>
  <c r="L64" i="1" s="1"/>
  <c r="K33" i="1"/>
  <c r="L33" i="1" s="1"/>
  <c r="K32" i="1"/>
  <c r="K46" i="1"/>
  <c r="K60" i="1"/>
  <c r="L60" i="1" s="1"/>
  <c r="K47" i="1"/>
  <c r="L47" i="1" s="1"/>
  <c r="K61" i="1"/>
  <c r="L61" i="1" s="1"/>
  <c r="K38" i="1"/>
  <c r="K52" i="1"/>
  <c r="L52" i="1" s="1"/>
  <c r="K66" i="1"/>
  <c r="F73" i="1" l="1"/>
  <c r="B26" i="1" s="1"/>
</calcChain>
</file>

<file path=xl/sharedStrings.xml><?xml version="1.0" encoding="utf-8"?>
<sst xmlns="http://schemas.openxmlformats.org/spreadsheetml/2006/main" count="203" uniqueCount="169">
  <si>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</si>
  <si>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</si>
  <si>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</si>
  <si>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</si>
  <si>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</si>
  <si>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</si>
  <si>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</si>
  <si>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</si>
  <si>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</si>
  <si>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</si>
  <si>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</si>
  <si>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</si>
  <si>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</si>
  <si>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</si>
  <si>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</si>
  <si>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199</t>
  </si>
  <si>
    <t>ZB-NASP</t>
  </si>
  <si>
    <t>Zbiór nasion pozostałych gatunków</t>
  </si>
  <si>
    <t>KG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</si>
  <si>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</si>
  <si>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</si>
  <si>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</si>
  <si>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</si>
  <si>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</si>
  <si>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</si>
  <si>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</si>
  <si>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</si>
  <si>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</si>
  <si>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</si>
  <si>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403</t>
  </si>
  <si>
    <t>BRON-SC</t>
  </si>
  <si>
    <t>Bronowanie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</si>
  <si>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</si>
  <si>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</si>
  <si>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</si>
  <si>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</si>
  <si>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</si>
  <si>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</si>
  <si>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</si>
  <si>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</si>
  <si>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</si>
  <si>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</si>
  <si>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</si>
  <si>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</si>
  <si>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</si>
  <si>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</si>
  <si>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</si>
  <si>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</si>
  <si>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</si>
  <si>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</si>
  <si>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</si>
  <si>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</si>
  <si>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</si>
  <si>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</si>
  <si>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</si>
  <si>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</si>
  <si>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</si>
  <si>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</si>
  <si>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</si>
  <si>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</si>
  <si>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</si>
  <si>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</si>
  <si>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</si>
  <si>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</si>
  <si>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</si>
  <si>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</si>
  <si>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</si>
  <si>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</si>
  <si>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</si>
  <si>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</si>
  <si>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</si>
  <si>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</si>
  <si>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</si>
  <si>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</si>
  <si>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</si>
  <si>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</si>
  <si>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</si>
  <si>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</si>
  <si>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</si>
  <si>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</si>
  <si>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</si>
  <si>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</si>
  <si>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</si>
  <si>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</si>
  <si>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</si>
  <si>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</si>
  <si>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</si>
  <si>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</si>
  <si>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</si>
  <si>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</si>
  <si>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</si>
  <si>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</si>
  <si>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</si>
  <si>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508</t>
  </si>
  <si>
    <t>ZAŁ-KOMP</t>
  </si>
  <si>
    <t>Załadunek kompostu na wozy lub przyczepy</t>
  </si>
  <si>
    <t>512</t>
  </si>
  <si>
    <t>POZ-Ś</t>
  </si>
  <si>
    <t>Pozyskanie materiału kompostowego do transportu</t>
  </si>
  <si>
    <t>513</t>
  </si>
  <si>
    <t>ZAŁ-Ś TR</t>
  </si>
  <si>
    <t>Załadunek i rozładunek materiału kompostowego</t>
  </si>
  <si>
    <t>525</t>
  </si>
  <si>
    <t>WYOR-CK</t>
  </si>
  <si>
    <t>Wyorywanie i podcinanie sadzonek ciągnikowym wyorywaczem klamrowych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</si>
  <si>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</si>
  <si>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</si>
  <si>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</si>
  <si>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</si>
  <si>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</si>
  <si>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</si>
  <si>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</si>
  <si>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</si>
  <si>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</si>
  <si>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</si>
  <si>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</si>
  <si>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</si>
  <si>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</si>
  <si>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</si>
  <si>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</si>
  <si>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</si>
  <si>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</si>
  <si>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</si>
  <si>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</si>
  <si>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</si>
  <si>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</si>
  <si>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</si>
  <si>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</si>
  <si>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</si>
  <si>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</si>
  <si>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</si>
  <si>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</si>
  <si>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</si>
  <si>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</si>
  <si>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</si>
  <si>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</si>
  <si>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</si>
  <si>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</si>
  <si>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</si>
  <si>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</si>
  <si>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</si>
  <si>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</si>
  <si>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</si>
  <si>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</si>
  <si>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</si>
  <si>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</si>
  <si>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</si>
  <si>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</si>
  <si>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</si>
  <si>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</si>
  <si>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</si>
  <si>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</si>
  <si>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</si>
  <si>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</si>
  <si>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</si>
  <si>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</si>
  <si>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</si>
  <si>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</si>
  <si>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</si>
  <si>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</si>
  <si>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</si>
  <si>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</si>
  <si>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</si>
  <si>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</si>
  <si>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</si>
  <si>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</si>
  <si>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</si>
  <si>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</si>
  <si>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Sokołów w roku 2026''  składamy niniejszym ofertę na pakiet 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</si>
</sst>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11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" fontId="4" fillId="2" borderId="5" xfId="0" applyNumberFormat="1" applyFont="1" applyFill="1" applyBorder="1" applyAlignment="1" applyProtection="1">
      <alignment horizontal="right" vertical="center"/>
    </xf>
    <xf numFmtId="49" fontId="4" fillId="2" borderId="6" xfId="0" applyNumberFormat="1" applyFont="1" applyFill="1" applyBorder="1" applyAlignment="1" applyProtection="1">
      <alignment horizontal="right" vertical="center"/>
    </xf>
    <xf numFmtId="49" fontId="4" fillId="2" borderId="7" xfId="0" applyNumberFormat="1" applyFont="1" applyFill="1" applyBorder="1" applyAlignment="1" applyProtection="1">
      <alignment horizontal="right" vertical="center"/>
    </xf>
    <xf numFmtId="4" fontId="1" fillId="2" borderId="5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9" fontId="1" fillId="2" borderId="7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11"/>
  <sheetViews>
    <sheetView tabSelected="1" topLeftCell="A64" workbookViewId="0">
      <selection activeCell="T77" sqref="T77"/>
    </sheetView>
  </sheetViews>
  <sheetFormatPr defaultRowHeight="13.2" x14ac:dyDescent="0.25"/>
  <cols>
    <col min="1" max="1" width="0.109375" style="4" customWidth="1"/>
    <col min="2" max="2" width="5.6640625" style="4" customWidth="1"/>
    <col min="3" max="3" width="7.33203125" style="4" customWidth="1"/>
    <col min="4" max="4" width="11.109375" style="4" customWidth="1"/>
    <col min="5" max="5" width="43.88671875" style="4" customWidth="1"/>
    <col min="6" max="6" width="6.6640625" style="4" customWidth="1"/>
    <col min="7" max="7" width="10.109375" style="4" customWidth="1"/>
    <col min="8" max="8" width="11.109375" style="4" customWidth="1"/>
    <col min="9" max="9" width="12.6640625" style="4" customWidth="1"/>
    <col min="10" max="10" width="6.6640625" style="4" customWidth="1"/>
    <col min="11" max="11" width="9.5546875" style="4" customWidth="1"/>
    <col min="12" max="12" width="9" style="4" customWidth="1"/>
    <col min="13" max="13" width="3.5546875" style="4" customWidth="1"/>
    <col min="14" max="14" width="0.6640625" style="4" customWidth="1"/>
    <col min="15" max="15" width="0.5546875" style="4" customWidth="1"/>
    <col min="16" max="16" width="0.109375" style="4" customWidth="1"/>
    <col min="17" max="16384" width="8.88671875" style="4"/>
  </cols>
  <sheetData>
    <row r="1" spans="2:16" s="2" customFormat="1" ht="5.25" customHeight="1" x14ac:dyDescent="0.2"/>
    <row r="2" spans="2:16" s="2" customFormat="1" ht="17.100000000000001" customHeight="1" x14ac:dyDescent="0.2">
      <c r="J2" s="17" t="s">
        <v>147</v>
      </c>
      <c r="K2" s="17"/>
      <c r="L2" s="17"/>
      <c r="M2" s="17"/>
      <c r="N2" s="17"/>
      <c r="O2" s="17"/>
      <c r="P2" s="17"/>
    </row>
    <row r="3" spans="2:16" s="2" customFormat="1" ht="28.95" customHeight="1" x14ac:dyDescent="0.2">
      <c r="B3" s="34"/>
      <c r="C3" s="34"/>
      <c r="D3" s="34"/>
      <c r="E3" s="34"/>
    </row>
    <row r="4" spans="2:16" s="2" customFormat="1" ht="2.7" customHeight="1" x14ac:dyDescent="0.2">
      <c r="B4" s="28"/>
      <c r="C4" s="28"/>
      <c r="D4" s="28"/>
      <c r="E4" s="28"/>
    </row>
    <row r="5" spans="2:16" s="2" customFormat="1" ht="28.95" customHeight="1" x14ac:dyDescent="0.2">
      <c r="B5" s="35"/>
      <c r="C5" s="36"/>
      <c r="D5" s="36"/>
      <c r="E5" s="36"/>
    </row>
    <row r="6" spans="2:16" s="2" customFormat="1" ht="2.7" customHeight="1" x14ac:dyDescent="0.2">
      <c r="B6" s="28"/>
      <c r="C6" s="28"/>
      <c r="D6" s="28"/>
      <c r="E6" s="28"/>
    </row>
    <row r="7" spans="2:16" s="2" customFormat="1" ht="28.95" customHeight="1" x14ac:dyDescent="0.2">
      <c r="B7" s="36"/>
      <c r="C7" s="36"/>
      <c r="D7" s="36"/>
      <c r="E7" s="36"/>
    </row>
    <row r="8" spans="2:16" s="2" customFormat="1" ht="5.25" customHeight="1" x14ac:dyDescent="0.2">
      <c r="B8" s="28"/>
      <c r="C8" s="28"/>
      <c r="D8" s="28"/>
      <c r="E8" s="28"/>
    </row>
    <row r="9" spans="2:16" s="2" customFormat="1" ht="4.2" customHeight="1" x14ac:dyDescent="0.2"/>
    <row r="10" spans="2:16" s="2" customFormat="1" ht="6.9" customHeight="1" x14ac:dyDescent="0.2">
      <c r="B10" s="37" t="s">
        <v>148</v>
      </c>
      <c r="C10" s="37"/>
      <c r="D10" s="37"/>
      <c r="E10" s="37"/>
    </row>
    <row r="11" spans="2:16" s="2" customFormat="1" ht="12.45" customHeight="1" x14ac:dyDescent="0.2">
      <c r="B11" s="37"/>
      <c r="C11" s="37"/>
      <c r="D11" s="37"/>
      <c r="E11" s="37"/>
      <c r="H11" s="21" t="s">
        <v>149</v>
      </c>
      <c r="I11" s="22"/>
      <c r="J11" s="22"/>
      <c r="K11" s="22"/>
      <c r="L11" s="22"/>
      <c r="M11" s="22"/>
      <c r="N11" s="22"/>
      <c r="O11" s="22"/>
    </row>
    <row r="12" spans="2:16" s="2" customFormat="1" ht="7.95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2" customFormat="1" ht="20.25" customHeight="1" x14ac:dyDescent="0.2"/>
    <row r="14" spans="2:16" s="2" customFormat="1" ht="24" customHeight="1" x14ac:dyDescent="0.2">
      <c r="B14" s="19" t="s">
        <v>150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2:16" s="2" customFormat="1" ht="43.2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2:16" s="2" customFormat="1" ht="20.7" customHeight="1" x14ac:dyDescent="0.2">
      <c r="B16" s="5"/>
      <c r="C16" s="32" t="s">
        <v>151</v>
      </c>
      <c r="D16" s="32"/>
      <c r="E16" s="32"/>
      <c r="F16" s="5"/>
      <c r="G16" s="5"/>
      <c r="H16" s="5"/>
      <c r="I16" s="5"/>
      <c r="J16" s="5"/>
      <c r="K16" s="5"/>
      <c r="L16" s="5"/>
      <c r="M16" s="5"/>
    </row>
    <row r="17" spans="2:13" s="2" customFormat="1" ht="2.7" customHeigh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2:13" s="2" customFormat="1" ht="20.7" customHeight="1" x14ac:dyDescent="0.2">
      <c r="B18" s="5"/>
      <c r="C18" s="32" t="s">
        <v>152</v>
      </c>
      <c r="D18" s="32"/>
      <c r="E18" s="32"/>
      <c r="F18" s="5"/>
      <c r="G18" s="5"/>
      <c r="H18" s="5"/>
      <c r="I18" s="5"/>
      <c r="J18" s="5"/>
      <c r="K18" s="5"/>
      <c r="L18" s="5"/>
      <c r="M18" s="5"/>
    </row>
    <row r="19" spans="2:13" s="2" customFormat="1" ht="2.7" customHeight="1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2:13" s="2" customFormat="1" ht="20.7" customHeight="1" x14ac:dyDescent="0.2">
      <c r="B20" s="5"/>
      <c r="C20" s="32" t="s">
        <v>153</v>
      </c>
      <c r="D20" s="32"/>
      <c r="E20" s="32"/>
      <c r="F20" s="5"/>
      <c r="G20" s="5"/>
      <c r="H20" s="5"/>
      <c r="I20" s="5"/>
      <c r="J20" s="5"/>
      <c r="K20" s="5"/>
      <c r="L20" s="5"/>
      <c r="M20" s="5"/>
    </row>
    <row r="21" spans="2:13" s="2" customFormat="1" ht="2.7" customHeight="1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2:13" s="2" customFormat="1" ht="20.7" customHeight="1" x14ac:dyDescent="0.2">
      <c r="B22" s="5"/>
      <c r="C22" s="32" t="s">
        <v>154</v>
      </c>
      <c r="D22" s="32"/>
      <c r="E22" s="32"/>
      <c r="F22" s="5"/>
      <c r="G22" s="5"/>
      <c r="H22" s="5"/>
      <c r="I22" s="5"/>
      <c r="J22" s="5"/>
      <c r="K22" s="5"/>
      <c r="L22" s="5"/>
      <c r="M22" s="5"/>
    </row>
    <row r="23" spans="2:13" s="2" customFormat="1" ht="34.65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2:13" s="2" customFormat="1" ht="50.1" customHeight="1" x14ac:dyDescent="0.2">
      <c r="B24" s="25" t="s">
        <v>168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2" customFormat="1" ht="2.7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2:13" s="2" customFormat="1" ht="50.1" customHeight="1" x14ac:dyDescent="0.2">
      <c r="B26" s="26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2" customFormat="1" ht="28.95" customHeight="1" x14ac:dyDescent="0.2"/>
    <row r="28" spans="2:13" s="2" customFormat="1" ht="9" customHeight="1" x14ac:dyDescent="0.2"/>
    <row r="29" spans="2:13" s="2" customFormat="1" ht="45.45" customHeight="1" x14ac:dyDescent="0.2">
      <c r="B29" s="6" t="s">
        <v>0</v>
      </c>
      <c r="C29" s="7" t="s">
        <v>1</v>
      </c>
      <c r="D29" s="8" t="s">
        <v>2</v>
      </c>
      <c r="E29" s="8" t="s">
        <v>3</v>
      </c>
      <c r="F29" s="8" t="s">
        <v>4</v>
      </c>
      <c r="G29" s="8" t="s">
        <v>5</v>
      </c>
      <c r="H29" s="3" t="s">
        <v>6</v>
      </c>
      <c r="I29" s="7" t="s">
        <v>7</v>
      </c>
      <c r="J29" s="8" t="s">
        <v>8</v>
      </c>
      <c r="K29" s="8" t="s">
        <v>9</v>
      </c>
      <c r="L29" s="18" t="s">
        <v>10</v>
      </c>
      <c r="M29" s="18"/>
    </row>
    <row r="30" spans="2:13" s="2" customFormat="1" ht="19.649999999999999" customHeight="1" x14ac:dyDescent="0.2">
      <c r="B30" s="9">
        <v>1</v>
      </c>
      <c r="C30" s="10" t="s">
        <v>11</v>
      </c>
      <c r="D30" s="10" t="s">
        <v>12</v>
      </c>
      <c r="E30" s="11" t="s">
        <v>13</v>
      </c>
      <c r="F30" s="10" t="s">
        <v>14</v>
      </c>
      <c r="G30" s="12">
        <v>135</v>
      </c>
      <c r="H30" s="1">
        <v>0</v>
      </c>
      <c r="I30" s="13">
        <f t="shared" ref="I30:I70" si="0">ROUND(G30* H30,2)</f>
        <v>0</v>
      </c>
      <c r="J30" s="9">
        <v>8</v>
      </c>
      <c r="K30" s="13">
        <f t="shared" ref="K30:K70" si="1">ROUND(I30* J30/100,2)</f>
        <v>0</v>
      </c>
      <c r="L30" s="15">
        <f t="shared" ref="L30:L70" si="2">ROUND(I30+ K30,2)</f>
        <v>0</v>
      </c>
      <c r="M30" s="16"/>
    </row>
    <row r="31" spans="2:13" s="2" customFormat="1" ht="19.649999999999999" customHeight="1" x14ac:dyDescent="0.2">
      <c r="B31" s="9">
        <v>2</v>
      </c>
      <c r="C31" s="10" t="s">
        <v>15</v>
      </c>
      <c r="D31" s="10" t="s">
        <v>16</v>
      </c>
      <c r="E31" s="11" t="s">
        <v>17</v>
      </c>
      <c r="F31" s="10" t="s">
        <v>18</v>
      </c>
      <c r="G31" s="12">
        <v>5</v>
      </c>
      <c r="H31" s="1">
        <v>0</v>
      </c>
      <c r="I31" s="13">
        <f t="shared" si="0"/>
        <v>0</v>
      </c>
      <c r="J31" s="9">
        <v>8</v>
      </c>
      <c r="K31" s="13">
        <f t="shared" si="1"/>
        <v>0</v>
      </c>
      <c r="L31" s="15">
        <f t="shared" si="2"/>
        <v>0</v>
      </c>
      <c r="M31" s="16"/>
    </row>
    <row r="32" spans="2:13" s="2" customFormat="1" ht="19.649999999999999" customHeight="1" x14ac:dyDescent="0.2">
      <c r="B32" s="9">
        <v>3</v>
      </c>
      <c r="C32" s="10" t="s">
        <v>19</v>
      </c>
      <c r="D32" s="10" t="s">
        <v>20</v>
      </c>
      <c r="E32" s="11" t="s">
        <v>21</v>
      </c>
      <c r="F32" s="10" t="s">
        <v>22</v>
      </c>
      <c r="G32" s="12">
        <v>1151.93</v>
      </c>
      <c r="H32" s="1">
        <v>0</v>
      </c>
      <c r="I32" s="13">
        <f t="shared" si="0"/>
        <v>0</v>
      </c>
      <c r="J32" s="9">
        <v>8</v>
      </c>
      <c r="K32" s="13">
        <f t="shared" si="1"/>
        <v>0</v>
      </c>
      <c r="L32" s="15">
        <f t="shared" si="2"/>
        <v>0</v>
      </c>
      <c r="M32" s="16"/>
    </row>
    <row r="33" spans="2:13" s="2" customFormat="1" ht="19.649999999999999" customHeight="1" x14ac:dyDescent="0.2">
      <c r="B33" s="9">
        <v>4</v>
      </c>
      <c r="C33" s="10" t="s">
        <v>23</v>
      </c>
      <c r="D33" s="10" t="s">
        <v>24</v>
      </c>
      <c r="E33" s="11" t="s">
        <v>25</v>
      </c>
      <c r="F33" s="10" t="s">
        <v>22</v>
      </c>
      <c r="G33" s="12">
        <v>287.18</v>
      </c>
      <c r="H33" s="1">
        <v>0</v>
      </c>
      <c r="I33" s="13">
        <f t="shared" si="0"/>
        <v>0</v>
      </c>
      <c r="J33" s="9">
        <v>8</v>
      </c>
      <c r="K33" s="13">
        <f t="shared" si="1"/>
        <v>0</v>
      </c>
      <c r="L33" s="15">
        <f t="shared" si="2"/>
        <v>0</v>
      </c>
      <c r="M33" s="16"/>
    </row>
    <row r="34" spans="2:13" s="2" customFormat="1" ht="19.649999999999999" customHeight="1" x14ac:dyDescent="0.2">
      <c r="B34" s="9">
        <v>5</v>
      </c>
      <c r="C34" s="10" t="s">
        <v>26</v>
      </c>
      <c r="D34" s="10" t="s">
        <v>27</v>
      </c>
      <c r="E34" s="11" t="s">
        <v>28</v>
      </c>
      <c r="F34" s="10" t="s">
        <v>22</v>
      </c>
      <c r="G34" s="12">
        <v>132.15</v>
      </c>
      <c r="H34" s="1">
        <v>0</v>
      </c>
      <c r="I34" s="13">
        <f t="shared" si="0"/>
        <v>0</v>
      </c>
      <c r="J34" s="9">
        <v>8</v>
      </c>
      <c r="K34" s="13">
        <f t="shared" si="1"/>
        <v>0</v>
      </c>
      <c r="L34" s="15">
        <f t="shared" si="2"/>
        <v>0</v>
      </c>
      <c r="M34" s="16"/>
    </row>
    <row r="35" spans="2:13" s="2" customFormat="1" ht="19.649999999999999" customHeight="1" x14ac:dyDescent="0.2">
      <c r="B35" s="9">
        <v>6</v>
      </c>
      <c r="C35" s="10" t="s">
        <v>29</v>
      </c>
      <c r="D35" s="10" t="s">
        <v>30</v>
      </c>
      <c r="E35" s="11" t="s">
        <v>31</v>
      </c>
      <c r="F35" s="10" t="s">
        <v>32</v>
      </c>
      <c r="G35" s="12">
        <v>3770.76</v>
      </c>
      <c r="H35" s="1">
        <v>0</v>
      </c>
      <c r="I35" s="13">
        <f t="shared" si="0"/>
        <v>0</v>
      </c>
      <c r="J35" s="9">
        <v>8</v>
      </c>
      <c r="K35" s="13">
        <f t="shared" si="1"/>
        <v>0</v>
      </c>
      <c r="L35" s="15">
        <f t="shared" si="2"/>
        <v>0</v>
      </c>
      <c r="M35" s="16"/>
    </row>
    <row r="36" spans="2:13" s="2" customFormat="1" ht="19.649999999999999" customHeight="1" x14ac:dyDescent="0.2">
      <c r="B36" s="9">
        <v>7</v>
      </c>
      <c r="C36" s="10" t="s">
        <v>33</v>
      </c>
      <c r="D36" s="10" t="s">
        <v>34</v>
      </c>
      <c r="E36" s="11" t="s">
        <v>35</v>
      </c>
      <c r="F36" s="10" t="s">
        <v>32</v>
      </c>
      <c r="G36" s="12">
        <v>1117.5999999999999</v>
      </c>
      <c r="H36" s="1">
        <v>0</v>
      </c>
      <c r="I36" s="13">
        <f t="shared" si="0"/>
        <v>0</v>
      </c>
      <c r="J36" s="9">
        <v>8</v>
      </c>
      <c r="K36" s="13">
        <f t="shared" si="1"/>
        <v>0</v>
      </c>
      <c r="L36" s="15">
        <f t="shared" si="2"/>
        <v>0</v>
      </c>
      <c r="M36" s="16"/>
    </row>
    <row r="37" spans="2:13" s="2" customFormat="1" ht="19.649999999999999" customHeight="1" x14ac:dyDescent="0.2">
      <c r="B37" s="9">
        <v>8</v>
      </c>
      <c r="C37" s="10" t="s">
        <v>36</v>
      </c>
      <c r="D37" s="10" t="s">
        <v>37</v>
      </c>
      <c r="E37" s="11" t="s">
        <v>38</v>
      </c>
      <c r="F37" s="10" t="s">
        <v>32</v>
      </c>
      <c r="G37" s="12">
        <v>243</v>
      </c>
      <c r="H37" s="1">
        <v>0</v>
      </c>
      <c r="I37" s="13">
        <f t="shared" si="0"/>
        <v>0</v>
      </c>
      <c r="J37" s="9">
        <v>8</v>
      </c>
      <c r="K37" s="13">
        <f t="shared" si="1"/>
        <v>0</v>
      </c>
      <c r="L37" s="15">
        <f t="shared" si="2"/>
        <v>0</v>
      </c>
      <c r="M37" s="16"/>
    </row>
    <row r="38" spans="2:13" s="2" customFormat="1" ht="19.649999999999999" customHeight="1" x14ac:dyDescent="0.2">
      <c r="B38" s="9">
        <v>9</v>
      </c>
      <c r="C38" s="10" t="s">
        <v>39</v>
      </c>
      <c r="D38" s="10" t="s">
        <v>40</v>
      </c>
      <c r="E38" s="11" t="s">
        <v>41</v>
      </c>
      <c r="F38" s="10" t="s">
        <v>32</v>
      </c>
      <c r="G38" s="12">
        <v>36</v>
      </c>
      <c r="H38" s="1">
        <v>0</v>
      </c>
      <c r="I38" s="13">
        <f t="shared" si="0"/>
        <v>0</v>
      </c>
      <c r="J38" s="9">
        <v>8</v>
      </c>
      <c r="K38" s="13">
        <f t="shared" si="1"/>
        <v>0</v>
      </c>
      <c r="L38" s="15">
        <f t="shared" si="2"/>
        <v>0</v>
      </c>
      <c r="M38" s="16"/>
    </row>
    <row r="39" spans="2:13" s="2" customFormat="1" ht="19.649999999999999" customHeight="1" x14ac:dyDescent="0.2">
      <c r="B39" s="9">
        <v>10</v>
      </c>
      <c r="C39" s="10" t="s">
        <v>42</v>
      </c>
      <c r="D39" s="10" t="s">
        <v>43</v>
      </c>
      <c r="E39" s="11" t="s">
        <v>44</v>
      </c>
      <c r="F39" s="10" t="s">
        <v>32</v>
      </c>
      <c r="G39" s="12">
        <v>13.5</v>
      </c>
      <c r="H39" s="1">
        <v>0</v>
      </c>
      <c r="I39" s="13">
        <f t="shared" si="0"/>
        <v>0</v>
      </c>
      <c r="J39" s="9">
        <v>8</v>
      </c>
      <c r="K39" s="13">
        <f t="shared" si="1"/>
        <v>0</v>
      </c>
      <c r="L39" s="15">
        <f t="shared" si="2"/>
        <v>0</v>
      </c>
      <c r="M39" s="16"/>
    </row>
    <row r="40" spans="2:13" s="2" customFormat="1" ht="19.649999999999999" customHeight="1" x14ac:dyDescent="0.2">
      <c r="B40" s="9">
        <v>11</v>
      </c>
      <c r="C40" s="10" t="s">
        <v>45</v>
      </c>
      <c r="D40" s="10" t="s">
        <v>46</v>
      </c>
      <c r="E40" s="11" t="s">
        <v>47</v>
      </c>
      <c r="F40" s="10" t="s">
        <v>32</v>
      </c>
      <c r="G40" s="12">
        <v>107.5</v>
      </c>
      <c r="H40" s="1">
        <v>0</v>
      </c>
      <c r="I40" s="13">
        <f t="shared" si="0"/>
        <v>0</v>
      </c>
      <c r="J40" s="9">
        <v>8</v>
      </c>
      <c r="K40" s="13">
        <f t="shared" si="1"/>
        <v>0</v>
      </c>
      <c r="L40" s="15">
        <f t="shared" si="2"/>
        <v>0</v>
      </c>
      <c r="M40" s="16"/>
    </row>
    <row r="41" spans="2:13" s="2" customFormat="1" ht="19.649999999999999" customHeight="1" x14ac:dyDescent="0.2">
      <c r="B41" s="9">
        <v>12</v>
      </c>
      <c r="C41" s="10" t="s">
        <v>48</v>
      </c>
      <c r="D41" s="10" t="s">
        <v>49</v>
      </c>
      <c r="E41" s="11" t="s">
        <v>50</v>
      </c>
      <c r="F41" s="10" t="s">
        <v>32</v>
      </c>
      <c r="G41" s="12">
        <v>39</v>
      </c>
      <c r="H41" s="1">
        <v>0</v>
      </c>
      <c r="I41" s="13">
        <f t="shared" si="0"/>
        <v>0</v>
      </c>
      <c r="J41" s="9">
        <v>8</v>
      </c>
      <c r="K41" s="13">
        <f t="shared" si="1"/>
        <v>0</v>
      </c>
      <c r="L41" s="15">
        <f t="shared" si="2"/>
        <v>0</v>
      </c>
      <c r="M41" s="16"/>
    </row>
    <row r="42" spans="2:13" s="2" customFormat="1" ht="28.95" customHeight="1" x14ac:dyDescent="0.2">
      <c r="B42" s="9">
        <v>13</v>
      </c>
      <c r="C42" s="10" t="s">
        <v>51</v>
      </c>
      <c r="D42" s="10" t="s">
        <v>52</v>
      </c>
      <c r="E42" s="11" t="s">
        <v>53</v>
      </c>
      <c r="F42" s="10" t="s">
        <v>54</v>
      </c>
      <c r="G42" s="12">
        <v>30</v>
      </c>
      <c r="H42" s="1">
        <v>0</v>
      </c>
      <c r="I42" s="13">
        <f t="shared" si="0"/>
        <v>0</v>
      </c>
      <c r="J42" s="9">
        <v>8</v>
      </c>
      <c r="K42" s="13">
        <f t="shared" si="1"/>
        <v>0</v>
      </c>
      <c r="L42" s="15">
        <f t="shared" si="2"/>
        <v>0</v>
      </c>
      <c r="M42" s="16"/>
    </row>
    <row r="43" spans="2:13" s="2" customFormat="1" ht="28.95" customHeight="1" x14ac:dyDescent="0.2">
      <c r="B43" s="9">
        <v>14</v>
      </c>
      <c r="C43" s="10" t="s">
        <v>55</v>
      </c>
      <c r="D43" s="10" t="s">
        <v>56</v>
      </c>
      <c r="E43" s="11" t="s">
        <v>57</v>
      </c>
      <c r="F43" s="10" t="s">
        <v>54</v>
      </c>
      <c r="G43" s="12">
        <v>6</v>
      </c>
      <c r="H43" s="1">
        <v>0</v>
      </c>
      <c r="I43" s="13">
        <f t="shared" si="0"/>
        <v>0</v>
      </c>
      <c r="J43" s="9">
        <v>8</v>
      </c>
      <c r="K43" s="13">
        <f t="shared" si="1"/>
        <v>0</v>
      </c>
      <c r="L43" s="15">
        <f t="shared" si="2"/>
        <v>0</v>
      </c>
      <c r="M43" s="16"/>
    </row>
    <row r="44" spans="2:13" s="2" customFormat="1" ht="28.95" customHeight="1" x14ac:dyDescent="0.2">
      <c r="B44" s="9">
        <v>15</v>
      </c>
      <c r="C44" s="10" t="s">
        <v>58</v>
      </c>
      <c r="D44" s="10" t="s">
        <v>59</v>
      </c>
      <c r="E44" s="11" t="s">
        <v>60</v>
      </c>
      <c r="F44" s="10" t="s">
        <v>32</v>
      </c>
      <c r="G44" s="12">
        <v>1902.64</v>
      </c>
      <c r="H44" s="1">
        <v>0</v>
      </c>
      <c r="I44" s="13">
        <f t="shared" si="0"/>
        <v>0</v>
      </c>
      <c r="J44" s="9">
        <v>8</v>
      </c>
      <c r="K44" s="13">
        <f t="shared" si="1"/>
        <v>0</v>
      </c>
      <c r="L44" s="15">
        <f t="shared" si="2"/>
        <v>0</v>
      </c>
      <c r="M44" s="16"/>
    </row>
    <row r="45" spans="2:13" s="2" customFormat="1" ht="19.649999999999999" customHeight="1" x14ac:dyDescent="0.2">
      <c r="B45" s="9">
        <v>16</v>
      </c>
      <c r="C45" s="10" t="s">
        <v>61</v>
      </c>
      <c r="D45" s="10" t="s">
        <v>62</v>
      </c>
      <c r="E45" s="11" t="s">
        <v>63</v>
      </c>
      <c r="F45" s="10" t="s">
        <v>32</v>
      </c>
      <c r="G45" s="12">
        <v>93</v>
      </c>
      <c r="H45" s="1">
        <v>0</v>
      </c>
      <c r="I45" s="13">
        <f t="shared" si="0"/>
        <v>0</v>
      </c>
      <c r="J45" s="9">
        <v>8</v>
      </c>
      <c r="K45" s="13">
        <f t="shared" si="1"/>
        <v>0</v>
      </c>
      <c r="L45" s="15">
        <f t="shared" si="2"/>
        <v>0</v>
      </c>
      <c r="M45" s="16"/>
    </row>
    <row r="46" spans="2:13" s="2" customFormat="1" ht="28.95" customHeight="1" x14ac:dyDescent="0.2">
      <c r="B46" s="9">
        <v>17</v>
      </c>
      <c r="C46" s="10" t="s">
        <v>64</v>
      </c>
      <c r="D46" s="10" t="s">
        <v>65</v>
      </c>
      <c r="E46" s="11" t="s">
        <v>66</v>
      </c>
      <c r="F46" s="10" t="s">
        <v>32</v>
      </c>
      <c r="G46" s="12">
        <v>2199.58</v>
      </c>
      <c r="H46" s="1">
        <v>0</v>
      </c>
      <c r="I46" s="13">
        <f t="shared" si="0"/>
        <v>0</v>
      </c>
      <c r="J46" s="9">
        <v>8</v>
      </c>
      <c r="K46" s="13">
        <f t="shared" si="1"/>
        <v>0</v>
      </c>
      <c r="L46" s="15">
        <f t="shared" si="2"/>
        <v>0</v>
      </c>
      <c r="M46" s="16"/>
    </row>
    <row r="47" spans="2:13" s="2" customFormat="1" ht="19.649999999999999" customHeight="1" x14ac:dyDescent="0.2">
      <c r="B47" s="9">
        <v>18</v>
      </c>
      <c r="C47" s="10" t="s">
        <v>67</v>
      </c>
      <c r="D47" s="10" t="s">
        <v>68</v>
      </c>
      <c r="E47" s="11" t="s">
        <v>69</v>
      </c>
      <c r="F47" s="10" t="s">
        <v>32</v>
      </c>
      <c r="G47" s="12">
        <v>3770.76</v>
      </c>
      <c r="H47" s="1">
        <v>0</v>
      </c>
      <c r="I47" s="13">
        <f t="shared" si="0"/>
        <v>0</v>
      </c>
      <c r="J47" s="9">
        <v>8</v>
      </c>
      <c r="K47" s="13">
        <f t="shared" si="1"/>
        <v>0</v>
      </c>
      <c r="L47" s="15">
        <f t="shared" si="2"/>
        <v>0</v>
      </c>
      <c r="M47" s="16"/>
    </row>
    <row r="48" spans="2:13" s="2" customFormat="1" ht="28.95" customHeight="1" x14ac:dyDescent="0.2">
      <c r="B48" s="9">
        <v>19</v>
      </c>
      <c r="C48" s="10" t="s">
        <v>70</v>
      </c>
      <c r="D48" s="10" t="s">
        <v>71</v>
      </c>
      <c r="E48" s="11" t="s">
        <v>72</v>
      </c>
      <c r="F48" s="10" t="s">
        <v>32</v>
      </c>
      <c r="G48" s="12">
        <v>1902.64</v>
      </c>
      <c r="H48" s="1">
        <v>0</v>
      </c>
      <c r="I48" s="13">
        <f t="shared" si="0"/>
        <v>0</v>
      </c>
      <c r="J48" s="9">
        <v>8</v>
      </c>
      <c r="K48" s="13">
        <f t="shared" si="1"/>
        <v>0</v>
      </c>
      <c r="L48" s="15">
        <f t="shared" si="2"/>
        <v>0</v>
      </c>
      <c r="M48" s="16"/>
    </row>
    <row r="49" spans="2:13" s="2" customFormat="1" ht="28.95" customHeight="1" x14ac:dyDescent="0.2">
      <c r="B49" s="9">
        <v>20</v>
      </c>
      <c r="C49" s="10" t="s">
        <v>73</v>
      </c>
      <c r="D49" s="10" t="s">
        <v>74</v>
      </c>
      <c r="E49" s="11" t="s">
        <v>75</v>
      </c>
      <c r="F49" s="10" t="s">
        <v>32</v>
      </c>
      <c r="G49" s="12">
        <v>91.5</v>
      </c>
      <c r="H49" s="1">
        <v>0</v>
      </c>
      <c r="I49" s="13">
        <f t="shared" si="0"/>
        <v>0</v>
      </c>
      <c r="J49" s="9">
        <v>8</v>
      </c>
      <c r="K49" s="13">
        <f t="shared" si="1"/>
        <v>0</v>
      </c>
      <c r="L49" s="15">
        <f t="shared" si="2"/>
        <v>0</v>
      </c>
      <c r="M49" s="16"/>
    </row>
    <row r="50" spans="2:13" s="2" customFormat="1" ht="28.95" customHeight="1" x14ac:dyDescent="0.2">
      <c r="B50" s="9">
        <v>21</v>
      </c>
      <c r="C50" s="10" t="s">
        <v>76</v>
      </c>
      <c r="D50" s="10" t="s">
        <v>77</v>
      </c>
      <c r="E50" s="11" t="s">
        <v>78</v>
      </c>
      <c r="F50" s="10" t="s">
        <v>32</v>
      </c>
      <c r="G50" s="12">
        <v>2515.52</v>
      </c>
      <c r="H50" s="1">
        <v>0</v>
      </c>
      <c r="I50" s="13">
        <f t="shared" si="0"/>
        <v>0</v>
      </c>
      <c r="J50" s="9">
        <v>8</v>
      </c>
      <c r="K50" s="13">
        <f t="shared" si="1"/>
        <v>0</v>
      </c>
      <c r="L50" s="15">
        <f t="shared" si="2"/>
        <v>0</v>
      </c>
      <c r="M50" s="16"/>
    </row>
    <row r="51" spans="2:13" s="2" customFormat="1" ht="28.95" customHeight="1" x14ac:dyDescent="0.2">
      <c r="B51" s="9">
        <v>22</v>
      </c>
      <c r="C51" s="10" t="s">
        <v>79</v>
      </c>
      <c r="D51" s="10" t="s">
        <v>80</v>
      </c>
      <c r="E51" s="11" t="s">
        <v>81</v>
      </c>
      <c r="F51" s="10" t="s">
        <v>32</v>
      </c>
      <c r="G51" s="12">
        <v>312.94</v>
      </c>
      <c r="H51" s="1">
        <v>0</v>
      </c>
      <c r="I51" s="13">
        <f t="shared" si="0"/>
        <v>0</v>
      </c>
      <c r="J51" s="9">
        <v>8</v>
      </c>
      <c r="K51" s="13">
        <f t="shared" si="1"/>
        <v>0</v>
      </c>
      <c r="L51" s="15">
        <f t="shared" si="2"/>
        <v>0</v>
      </c>
      <c r="M51" s="16"/>
    </row>
    <row r="52" spans="2:13" s="2" customFormat="1" ht="19.649999999999999" customHeight="1" x14ac:dyDescent="0.2">
      <c r="B52" s="9">
        <v>23</v>
      </c>
      <c r="C52" s="10" t="s">
        <v>82</v>
      </c>
      <c r="D52" s="10" t="s">
        <v>83</v>
      </c>
      <c r="E52" s="11" t="s">
        <v>84</v>
      </c>
      <c r="F52" s="10" t="s">
        <v>85</v>
      </c>
      <c r="G52" s="12">
        <v>957</v>
      </c>
      <c r="H52" s="1">
        <v>0</v>
      </c>
      <c r="I52" s="13">
        <f t="shared" si="0"/>
        <v>0</v>
      </c>
      <c r="J52" s="9">
        <v>8</v>
      </c>
      <c r="K52" s="13">
        <f t="shared" si="1"/>
        <v>0</v>
      </c>
      <c r="L52" s="15">
        <f t="shared" si="2"/>
        <v>0</v>
      </c>
      <c r="M52" s="16"/>
    </row>
    <row r="53" spans="2:13" s="2" customFormat="1" ht="19.649999999999999" customHeight="1" x14ac:dyDescent="0.2">
      <c r="B53" s="9">
        <v>24</v>
      </c>
      <c r="C53" s="10" t="s">
        <v>86</v>
      </c>
      <c r="D53" s="10" t="s">
        <v>87</v>
      </c>
      <c r="E53" s="11" t="s">
        <v>88</v>
      </c>
      <c r="F53" s="10" t="s">
        <v>89</v>
      </c>
      <c r="G53" s="12">
        <v>1.23</v>
      </c>
      <c r="H53" s="1">
        <v>0</v>
      </c>
      <c r="I53" s="13">
        <f t="shared" si="0"/>
        <v>0</v>
      </c>
      <c r="J53" s="9">
        <v>8</v>
      </c>
      <c r="K53" s="13">
        <f t="shared" si="1"/>
        <v>0</v>
      </c>
      <c r="L53" s="15">
        <f t="shared" si="2"/>
        <v>0</v>
      </c>
      <c r="M53" s="16"/>
    </row>
    <row r="54" spans="2:13" s="2" customFormat="1" ht="19.649999999999999" customHeight="1" x14ac:dyDescent="0.2">
      <c r="B54" s="9">
        <v>25</v>
      </c>
      <c r="C54" s="10" t="s">
        <v>90</v>
      </c>
      <c r="D54" s="10" t="s">
        <v>91</v>
      </c>
      <c r="E54" s="11" t="s">
        <v>92</v>
      </c>
      <c r="F54" s="10" t="s">
        <v>32</v>
      </c>
      <c r="G54" s="12">
        <v>2816.46</v>
      </c>
      <c r="H54" s="1">
        <v>0</v>
      </c>
      <c r="I54" s="13">
        <f t="shared" si="0"/>
        <v>0</v>
      </c>
      <c r="J54" s="9">
        <v>8</v>
      </c>
      <c r="K54" s="13">
        <f t="shared" si="1"/>
        <v>0</v>
      </c>
      <c r="L54" s="15">
        <f t="shared" si="2"/>
        <v>0</v>
      </c>
      <c r="M54" s="16"/>
    </row>
    <row r="55" spans="2:13" s="2" customFormat="1" ht="19.649999999999999" customHeight="1" x14ac:dyDescent="0.2">
      <c r="B55" s="9">
        <v>26</v>
      </c>
      <c r="C55" s="10" t="s">
        <v>93</v>
      </c>
      <c r="D55" s="10" t="s">
        <v>94</v>
      </c>
      <c r="E55" s="11" t="s">
        <v>95</v>
      </c>
      <c r="F55" s="10" t="s">
        <v>85</v>
      </c>
      <c r="G55" s="12">
        <v>912</v>
      </c>
      <c r="H55" s="1">
        <v>0</v>
      </c>
      <c r="I55" s="13">
        <f t="shared" si="0"/>
        <v>0</v>
      </c>
      <c r="J55" s="9">
        <v>8</v>
      </c>
      <c r="K55" s="13">
        <f t="shared" si="1"/>
        <v>0</v>
      </c>
      <c r="L55" s="15">
        <f t="shared" si="2"/>
        <v>0</v>
      </c>
      <c r="M55" s="16"/>
    </row>
    <row r="56" spans="2:13" s="2" customFormat="1" ht="19.649999999999999" customHeight="1" x14ac:dyDescent="0.2">
      <c r="B56" s="9">
        <v>27</v>
      </c>
      <c r="C56" s="10" t="s">
        <v>96</v>
      </c>
      <c r="D56" s="10" t="s">
        <v>97</v>
      </c>
      <c r="E56" s="11" t="s">
        <v>98</v>
      </c>
      <c r="F56" s="10" t="s">
        <v>85</v>
      </c>
      <c r="G56" s="12">
        <v>45</v>
      </c>
      <c r="H56" s="1">
        <v>0</v>
      </c>
      <c r="I56" s="13">
        <f t="shared" si="0"/>
        <v>0</v>
      </c>
      <c r="J56" s="9">
        <v>8</v>
      </c>
      <c r="K56" s="13">
        <f t="shared" si="1"/>
        <v>0</v>
      </c>
      <c r="L56" s="15">
        <f t="shared" si="2"/>
        <v>0</v>
      </c>
      <c r="M56" s="16"/>
    </row>
    <row r="57" spans="2:13" s="2" customFormat="1" ht="19.649999999999999" customHeight="1" x14ac:dyDescent="0.2">
      <c r="B57" s="9">
        <v>28</v>
      </c>
      <c r="C57" s="10" t="s">
        <v>99</v>
      </c>
      <c r="D57" s="10" t="s">
        <v>100</v>
      </c>
      <c r="E57" s="11" t="s">
        <v>101</v>
      </c>
      <c r="F57" s="10" t="s">
        <v>85</v>
      </c>
      <c r="G57" s="12">
        <v>45</v>
      </c>
      <c r="H57" s="1">
        <v>0</v>
      </c>
      <c r="I57" s="13">
        <f t="shared" si="0"/>
        <v>0</v>
      </c>
      <c r="J57" s="9">
        <v>8</v>
      </c>
      <c r="K57" s="13">
        <f t="shared" si="1"/>
        <v>0</v>
      </c>
      <c r="L57" s="15">
        <f t="shared" si="2"/>
        <v>0</v>
      </c>
      <c r="M57" s="16"/>
    </row>
    <row r="58" spans="2:13" s="2" customFormat="1" ht="28.95" customHeight="1" x14ac:dyDescent="0.2">
      <c r="B58" s="9">
        <v>29</v>
      </c>
      <c r="C58" s="10" t="s">
        <v>102</v>
      </c>
      <c r="D58" s="10" t="s">
        <v>103</v>
      </c>
      <c r="E58" s="11" t="s">
        <v>104</v>
      </c>
      <c r="F58" s="10" t="s">
        <v>32</v>
      </c>
      <c r="G58" s="12">
        <v>156.34</v>
      </c>
      <c r="H58" s="1">
        <v>0</v>
      </c>
      <c r="I58" s="13">
        <f t="shared" si="0"/>
        <v>0</v>
      </c>
      <c r="J58" s="9">
        <v>8</v>
      </c>
      <c r="K58" s="13">
        <f t="shared" si="1"/>
        <v>0</v>
      </c>
      <c r="L58" s="15">
        <f t="shared" si="2"/>
        <v>0</v>
      </c>
      <c r="M58" s="16"/>
    </row>
    <row r="59" spans="2:13" s="2" customFormat="1" ht="28.95" customHeight="1" x14ac:dyDescent="0.2">
      <c r="B59" s="9">
        <v>30</v>
      </c>
      <c r="C59" s="10" t="s">
        <v>105</v>
      </c>
      <c r="D59" s="10" t="s">
        <v>106</v>
      </c>
      <c r="E59" s="11" t="s">
        <v>107</v>
      </c>
      <c r="F59" s="10" t="s">
        <v>32</v>
      </c>
      <c r="G59" s="12">
        <v>151</v>
      </c>
      <c r="H59" s="1">
        <v>0</v>
      </c>
      <c r="I59" s="13">
        <f t="shared" si="0"/>
        <v>0</v>
      </c>
      <c r="J59" s="9">
        <v>8</v>
      </c>
      <c r="K59" s="13">
        <f t="shared" si="1"/>
        <v>0</v>
      </c>
      <c r="L59" s="15">
        <f t="shared" si="2"/>
        <v>0</v>
      </c>
      <c r="M59" s="16"/>
    </row>
    <row r="60" spans="2:13" s="2" customFormat="1" ht="19.649999999999999" customHeight="1" x14ac:dyDescent="0.2">
      <c r="B60" s="9">
        <v>31</v>
      </c>
      <c r="C60" s="10" t="s">
        <v>108</v>
      </c>
      <c r="D60" s="10" t="s">
        <v>109</v>
      </c>
      <c r="E60" s="11" t="s">
        <v>110</v>
      </c>
      <c r="F60" s="10" t="s">
        <v>54</v>
      </c>
      <c r="G60" s="12">
        <v>222</v>
      </c>
      <c r="H60" s="1">
        <v>0</v>
      </c>
      <c r="I60" s="13">
        <f t="shared" si="0"/>
        <v>0</v>
      </c>
      <c r="J60" s="9">
        <v>8</v>
      </c>
      <c r="K60" s="13">
        <f t="shared" si="1"/>
        <v>0</v>
      </c>
      <c r="L60" s="15">
        <f t="shared" si="2"/>
        <v>0</v>
      </c>
      <c r="M60" s="16"/>
    </row>
    <row r="61" spans="2:13" s="2" customFormat="1" ht="19.649999999999999" customHeight="1" x14ac:dyDescent="0.2">
      <c r="B61" s="9">
        <v>32</v>
      </c>
      <c r="C61" s="10" t="s">
        <v>111</v>
      </c>
      <c r="D61" s="10" t="s">
        <v>112</v>
      </c>
      <c r="E61" s="11" t="s">
        <v>113</v>
      </c>
      <c r="F61" s="10" t="s">
        <v>54</v>
      </c>
      <c r="G61" s="12">
        <v>1246.6500000000001</v>
      </c>
      <c r="H61" s="1">
        <v>0</v>
      </c>
      <c r="I61" s="13">
        <f t="shared" si="0"/>
        <v>0</v>
      </c>
      <c r="J61" s="9">
        <v>8</v>
      </c>
      <c r="K61" s="13">
        <f t="shared" si="1"/>
        <v>0</v>
      </c>
      <c r="L61" s="15">
        <f t="shared" si="2"/>
        <v>0</v>
      </c>
      <c r="M61" s="16"/>
    </row>
    <row r="62" spans="2:13" s="2" customFormat="1" ht="19.649999999999999" customHeight="1" x14ac:dyDescent="0.2">
      <c r="B62" s="9">
        <v>33</v>
      </c>
      <c r="C62" s="10" t="s">
        <v>114</v>
      </c>
      <c r="D62" s="10" t="s">
        <v>115</v>
      </c>
      <c r="E62" s="11" t="s">
        <v>116</v>
      </c>
      <c r="F62" s="10" t="s">
        <v>54</v>
      </c>
      <c r="G62" s="12">
        <v>6</v>
      </c>
      <c r="H62" s="1">
        <v>0</v>
      </c>
      <c r="I62" s="13">
        <f t="shared" si="0"/>
        <v>0</v>
      </c>
      <c r="J62" s="9">
        <v>8</v>
      </c>
      <c r="K62" s="13">
        <f t="shared" si="1"/>
        <v>0</v>
      </c>
      <c r="L62" s="15">
        <f t="shared" si="2"/>
        <v>0</v>
      </c>
      <c r="M62" s="16"/>
    </row>
    <row r="63" spans="2:13" s="2" customFormat="1" ht="19.649999999999999" customHeight="1" x14ac:dyDescent="0.2">
      <c r="B63" s="9">
        <v>34</v>
      </c>
      <c r="C63" s="10" t="s">
        <v>117</v>
      </c>
      <c r="D63" s="10" t="s">
        <v>118</v>
      </c>
      <c r="E63" s="11" t="s">
        <v>119</v>
      </c>
      <c r="F63" s="10" t="s">
        <v>54</v>
      </c>
      <c r="G63" s="12">
        <v>100</v>
      </c>
      <c r="H63" s="1">
        <v>0</v>
      </c>
      <c r="I63" s="13">
        <f t="shared" si="0"/>
        <v>0</v>
      </c>
      <c r="J63" s="9">
        <v>8</v>
      </c>
      <c r="K63" s="13">
        <f t="shared" si="1"/>
        <v>0</v>
      </c>
      <c r="L63" s="15">
        <f t="shared" si="2"/>
        <v>0</v>
      </c>
      <c r="M63" s="16"/>
    </row>
    <row r="64" spans="2:13" s="2" customFormat="1" ht="19.649999999999999" customHeight="1" x14ac:dyDescent="0.2">
      <c r="B64" s="9">
        <v>35</v>
      </c>
      <c r="C64" s="10" t="s">
        <v>120</v>
      </c>
      <c r="D64" s="10" t="s">
        <v>121</v>
      </c>
      <c r="E64" s="11" t="s">
        <v>122</v>
      </c>
      <c r="F64" s="10" t="s">
        <v>54</v>
      </c>
      <c r="G64" s="12">
        <v>50</v>
      </c>
      <c r="H64" s="14">
        <v>0</v>
      </c>
      <c r="I64" s="13">
        <f t="shared" si="0"/>
        <v>0</v>
      </c>
      <c r="J64" s="9">
        <v>8</v>
      </c>
      <c r="K64" s="13">
        <f t="shared" si="1"/>
        <v>0</v>
      </c>
      <c r="L64" s="15">
        <f t="shared" si="2"/>
        <v>0</v>
      </c>
      <c r="M64" s="16"/>
    </row>
    <row r="65" spans="2:14" s="2" customFormat="1" ht="19.649999999999999" customHeight="1" x14ac:dyDescent="0.2">
      <c r="B65" s="9">
        <v>36</v>
      </c>
      <c r="C65" s="10" t="s">
        <v>123</v>
      </c>
      <c r="D65" s="10" t="s">
        <v>124</v>
      </c>
      <c r="E65" s="11" t="s">
        <v>125</v>
      </c>
      <c r="F65" s="10" t="s">
        <v>54</v>
      </c>
      <c r="G65" s="12">
        <v>10</v>
      </c>
      <c r="H65" s="1">
        <v>0</v>
      </c>
      <c r="I65" s="13">
        <f t="shared" si="0"/>
        <v>0</v>
      </c>
      <c r="J65" s="9">
        <v>8</v>
      </c>
      <c r="K65" s="13">
        <f t="shared" si="1"/>
        <v>0</v>
      </c>
      <c r="L65" s="15">
        <f t="shared" si="2"/>
        <v>0</v>
      </c>
      <c r="M65" s="16"/>
    </row>
    <row r="66" spans="2:14" s="2" customFormat="1" ht="19.649999999999999" customHeight="1" x14ac:dyDescent="0.2">
      <c r="B66" s="9">
        <v>37</v>
      </c>
      <c r="C66" s="10" t="s">
        <v>126</v>
      </c>
      <c r="D66" s="10" t="s">
        <v>127</v>
      </c>
      <c r="E66" s="11" t="s">
        <v>128</v>
      </c>
      <c r="F66" s="10" t="s">
        <v>54</v>
      </c>
      <c r="G66" s="12">
        <v>1252.43</v>
      </c>
      <c r="H66" s="1">
        <v>0</v>
      </c>
      <c r="I66" s="13">
        <f t="shared" si="0"/>
        <v>0</v>
      </c>
      <c r="J66" s="9">
        <v>8</v>
      </c>
      <c r="K66" s="13">
        <f t="shared" si="1"/>
        <v>0</v>
      </c>
      <c r="L66" s="15">
        <f t="shared" si="2"/>
        <v>0</v>
      </c>
      <c r="M66" s="16"/>
    </row>
    <row r="67" spans="2:14" s="2" customFormat="1" ht="19.649999999999999" customHeight="1" x14ac:dyDescent="0.2">
      <c r="B67" s="9">
        <v>38</v>
      </c>
      <c r="C67" s="10" t="s">
        <v>129</v>
      </c>
      <c r="D67" s="10" t="s">
        <v>130</v>
      </c>
      <c r="E67" s="11" t="s">
        <v>131</v>
      </c>
      <c r="F67" s="10" t="s">
        <v>54</v>
      </c>
      <c r="G67" s="12">
        <v>100</v>
      </c>
      <c r="H67" s="1">
        <v>0</v>
      </c>
      <c r="I67" s="13">
        <f t="shared" si="0"/>
        <v>0</v>
      </c>
      <c r="J67" s="9">
        <v>8</v>
      </c>
      <c r="K67" s="13">
        <f t="shared" si="1"/>
        <v>0</v>
      </c>
      <c r="L67" s="15">
        <f t="shared" si="2"/>
        <v>0</v>
      </c>
      <c r="M67" s="16"/>
    </row>
    <row r="68" spans="2:14" s="2" customFormat="1" ht="19.649999999999999" customHeight="1" x14ac:dyDescent="0.2">
      <c r="B68" s="9">
        <v>39</v>
      </c>
      <c r="C68" s="10" t="s">
        <v>132</v>
      </c>
      <c r="D68" s="10" t="s">
        <v>133</v>
      </c>
      <c r="E68" s="11" t="s">
        <v>134</v>
      </c>
      <c r="F68" s="10" t="s">
        <v>54</v>
      </c>
      <c r="G68" s="12">
        <v>850</v>
      </c>
      <c r="H68" s="1">
        <v>0</v>
      </c>
      <c r="I68" s="13">
        <f t="shared" si="0"/>
        <v>0</v>
      </c>
      <c r="J68" s="9">
        <v>8</v>
      </c>
      <c r="K68" s="13">
        <f t="shared" si="1"/>
        <v>0</v>
      </c>
      <c r="L68" s="15">
        <f t="shared" si="2"/>
        <v>0</v>
      </c>
      <c r="M68" s="16"/>
    </row>
    <row r="69" spans="2:14" s="2" customFormat="1" ht="19.649999999999999" customHeight="1" x14ac:dyDescent="0.2">
      <c r="B69" s="9">
        <v>40</v>
      </c>
      <c r="C69" s="10" t="s">
        <v>135</v>
      </c>
      <c r="D69" s="10" t="s">
        <v>136</v>
      </c>
      <c r="E69" s="11" t="s">
        <v>137</v>
      </c>
      <c r="F69" s="10" t="s">
        <v>54</v>
      </c>
      <c r="G69" s="12">
        <v>3</v>
      </c>
      <c r="H69" s="1">
        <v>0</v>
      </c>
      <c r="I69" s="13">
        <f t="shared" si="0"/>
        <v>0</v>
      </c>
      <c r="J69" s="9">
        <v>8</v>
      </c>
      <c r="K69" s="13">
        <f t="shared" si="1"/>
        <v>0</v>
      </c>
      <c r="L69" s="15">
        <f t="shared" si="2"/>
        <v>0</v>
      </c>
      <c r="M69" s="16"/>
    </row>
    <row r="70" spans="2:14" s="2" customFormat="1" ht="28.95" customHeight="1" x14ac:dyDescent="0.2">
      <c r="B70" s="9">
        <v>41</v>
      </c>
      <c r="C70" s="10" t="s">
        <v>138</v>
      </c>
      <c r="D70" s="10" t="s">
        <v>139</v>
      </c>
      <c r="E70" s="11" t="s">
        <v>140</v>
      </c>
      <c r="F70" s="10" t="s">
        <v>32</v>
      </c>
      <c r="G70" s="12">
        <v>224.5</v>
      </c>
      <c r="H70" s="1">
        <v>0</v>
      </c>
      <c r="I70" s="13">
        <f t="shared" si="0"/>
        <v>0</v>
      </c>
      <c r="J70" s="9">
        <v>8</v>
      </c>
      <c r="K70" s="13">
        <f t="shared" si="1"/>
        <v>0</v>
      </c>
      <c r="L70" s="15">
        <f t="shared" si="2"/>
        <v>0</v>
      </c>
      <c r="M70" s="16"/>
    </row>
    <row r="71" spans="2:14" s="2" customFormat="1" ht="55.95" customHeight="1" x14ac:dyDescent="0.2"/>
    <row r="72" spans="2:14" s="2" customFormat="1" ht="21.45" customHeight="1" x14ac:dyDescent="0.2">
      <c r="B72" s="29" t="s">
        <v>141</v>
      </c>
      <c r="C72" s="29"/>
      <c r="D72" s="29"/>
      <c r="E72" s="29"/>
      <c r="F72" s="38">
        <f>ROUND(I30+I31+I32+I33+I34+I35+I36+I37+I38+I39+I40+I41+I42+I43+I44+I45+I46+I47+I48+I49+I50+I51+I52+I53+I54+I55+I56+I57+I58+I59+I60+I61+I62+I63+I64+I65+I66+I67+I68+I69+I70,2)</f>
        <v>0</v>
      </c>
      <c r="G72" s="39"/>
      <c r="H72" s="39"/>
      <c r="I72" s="39"/>
      <c r="J72" s="39"/>
      <c r="K72" s="39"/>
      <c r="L72" s="39"/>
      <c r="M72" s="40"/>
    </row>
    <row r="73" spans="2:14" s="2" customFormat="1" ht="21.45" customHeight="1" x14ac:dyDescent="0.2">
      <c r="B73" s="29" t="s">
        <v>142</v>
      </c>
      <c r="C73" s="29"/>
      <c r="D73" s="29"/>
      <c r="E73" s="29"/>
      <c r="F73" s="41">
        <f>ROUND(L30+L31+L32+L33+L34+L35+L36+L37+L38+L39+L40+L41+L42+L43+L44+L45+L46+L47+L48+L49+L50+L51+L52+L53+L54+L55+L56+L57+L58+L59+L60+L61+L62+L63+L64+L65+L66+L67+L68+L69+L70,2)</f>
        <v>0</v>
      </c>
      <c r="G73" s="42"/>
      <c r="H73" s="42"/>
      <c r="I73" s="42"/>
      <c r="J73" s="42"/>
      <c r="K73" s="42"/>
      <c r="L73" s="42"/>
      <c r="M73" s="43"/>
    </row>
    <row r="74" spans="2:14" s="2" customFormat="1" ht="11.1" customHeight="1" x14ac:dyDescent="0.2"/>
    <row r="75" spans="2:14" s="2" customFormat="1" ht="80.099999999999994" customHeight="1" x14ac:dyDescent="0.2">
      <c r="B75" s="30" t="s">
        <v>155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</row>
    <row r="76" spans="2:14" s="2" customFormat="1" ht="2.7" customHeight="1" x14ac:dyDescent="0.2"/>
    <row r="77" spans="2:14" s="2" customFormat="1" ht="110.1" customHeight="1" x14ac:dyDescent="0.2">
      <c r="B77" s="30" t="s">
        <v>156</v>
      </c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</row>
    <row r="78" spans="2:14" s="2" customFormat="1" ht="5.25" customHeight="1" x14ac:dyDescent="0.2"/>
    <row r="79" spans="2:14" s="2" customFormat="1" ht="110.1" customHeight="1" x14ac:dyDescent="0.2">
      <c r="B79" s="30" t="s">
        <v>157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</row>
    <row r="80" spans="2:14" s="2" customFormat="1" ht="5.25" customHeight="1" x14ac:dyDescent="0.2"/>
    <row r="81" spans="2:14" s="2" customFormat="1" ht="37.950000000000003" customHeight="1" x14ac:dyDescent="0.2">
      <c r="C81" s="33" t="s">
        <v>143</v>
      </c>
      <c r="D81" s="33"/>
      <c r="E81" s="33"/>
      <c r="F81" s="44" t="s">
        <v>144</v>
      </c>
      <c r="G81" s="44"/>
      <c r="H81" s="44"/>
      <c r="I81" s="44"/>
      <c r="J81" s="44"/>
      <c r="K81" s="44"/>
      <c r="L81" s="44"/>
    </row>
    <row r="82" spans="2:14" s="2" customFormat="1" ht="28.9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2" customFormat="1" ht="28.95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2" customFormat="1" ht="28.95" customHeight="1" x14ac:dyDescent="0.2"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2" customFormat="1" ht="28.95" customHeight="1" x14ac:dyDescent="0.2"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2:14" s="2" customFormat="1" ht="2.7" customHeight="1" x14ac:dyDescent="0.2"/>
    <row r="87" spans="2:14" s="2" customFormat="1" ht="203.1" customHeight="1" x14ac:dyDescent="0.2">
      <c r="B87" s="30" t="s">
        <v>158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2" customFormat="1" ht="2.7" customHeight="1" x14ac:dyDescent="0.2"/>
    <row r="89" spans="2:14" s="2" customFormat="1" ht="36.9" customHeight="1" x14ac:dyDescent="0.2">
      <c r="B89" s="31" t="s">
        <v>159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2" customFormat="1" ht="2.7" customHeight="1" x14ac:dyDescent="0.2"/>
    <row r="91" spans="2:14" s="2" customFormat="1" ht="37.950000000000003" customHeight="1" x14ac:dyDescent="0.2">
      <c r="C91" s="33" t="s">
        <v>145</v>
      </c>
      <c r="D91" s="33"/>
      <c r="E91" s="33"/>
      <c r="F91" s="45" t="s">
        <v>146</v>
      </c>
      <c r="G91" s="45"/>
      <c r="H91" s="45"/>
      <c r="I91" s="45"/>
      <c r="J91" s="45"/>
      <c r="K91" s="45"/>
      <c r="L91" s="45"/>
    </row>
    <row r="92" spans="2:14" s="2" customFormat="1" ht="28.9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2" customFormat="1" ht="28.95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2" customFormat="1" ht="28.95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2" customFormat="1" ht="28.95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2" customFormat="1" ht="2.7" customHeight="1" x14ac:dyDescent="0.2"/>
    <row r="97" spans="2:14" s="2" customFormat="1" ht="159.9" customHeight="1" x14ac:dyDescent="0.2">
      <c r="B97" s="30" t="s">
        <v>160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2" customFormat="1" ht="2.7" customHeight="1" x14ac:dyDescent="0.2"/>
    <row r="99" spans="2:14" s="2" customFormat="1" ht="54.9" customHeight="1" x14ac:dyDescent="0.2">
      <c r="B99" s="30" t="s">
        <v>161</v>
      </c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</row>
    <row r="100" spans="2:14" s="2" customFormat="1" ht="2.7" customHeight="1" x14ac:dyDescent="0.2"/>
    <row r="101" spans="2:14" s="2" customFormat="1" ht="60" customHeight="1" x14ac:dyDescent="0.2">
      <c r="B101" s="30" t="s">
        <v>162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</row>
    <row r="102" spans="2:14" s="2" customFormat="1" ht="2.7" customHeight="1" x14ac:dyDescent="0.2"/>
    <row r="103" spans="2:14" s="2" customFormat="1" ht="48" customHeight="1" x14ac:dyDescent="0.2">
      <c r="B103" s="30" t="s">
        <v>163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</row>
    <row r="104" spans="2:14" s="2" customFormat="1" ht="2.7" customHeight="1" x14ac:dyDescent="0.2"/>
    <row r="105" spans="2:14" s="2" customFormat="1" ht="125.1" customHeight="1" x14ac:dyDescent="0.2">
      <c r="B105" s="30" t="s">
        <v>164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2:14" s="2" customFormat="1" ht="2.7" customHeight="1" x14ac:dyDescent="0.2"/>
    <row r="107" spans="2:14" s="2" customFormat="1" ht="84.9" customHeight="1" x14ac:dyDescent="0.2">
      <c r="B107" s="30" t="s">
        <v>165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</row>
    <row r="108" spans="2:14" s="2" customFormat="1" ht="86.85" customHeight="1" x14ac:dyDescent="0.2"/>
    <row r="109" spans="2:14" s="2" customFormat="1" ht="17.7" customHeight="1" x14ac:dyDescent="0.2">
      <c r="J109" s="23" t="s">
        <v>166</v>
      </c>
      <c r="K109" s="23"/>
      <c r="L109" s="23"/>
    </row>
    <row r="110" spans="2:14" s="2" customFormat="1" ht="145.19999999999999" customHeight="1" x14ac:dyDescent="0.2"/>
    <row r="111" spans="2:14" s="2" customFormat="1" ht="81.599999999999994" customHeight="1" x14ac:dyDescent="0.2">
      <c r="B111" s="24" t="s">
        <v>167</v>
      </c>
      <c r="C111" s="24"/>
      <c r="D111" s="24"/>
      <c r="E111" s="24"/>
      <c r="F111" s="24"/>
      <c r="G111" s="24"/>
      <c r="H111" s="24"/>
      <c r="I111" s="24"/>
      <c r="J111" s="24"/>
      <c r="K111" s="24"/>
    </row>
  </sheetData>
  <sheetProtection algorithmName="SHA-512" hashValue="bblOPGxH1R+95QD8r2xJGM5v0tx4pjFHkzp0e82IlTdaWXUywLEvAeziAC9CPb2xSbR6xLG+q2lr4Jbb+kAObQ==" saltValue="CEoNCVUgXMZQ70AjjeE1Gw==" spinCount="100000" sheet="1" objects="1" scenarios="1" formatCells="0"/>
  <mergeCells count="95">
    <mergeCell ref="B101:N101"/>
    <mergeCell ref="F72:M72"/>
    <mergeCell ref="F73:M73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B103:N103"/>
    <mergeCell ref="B105:N105"/>
    <mergeCell ref="B107:N107"/>
    <mergeCell ref="C18:E18"/>
    <mergeCell ref="C20:E20"/>
    <mergeCell ref="C22:E22"/>
    <mergeCell ref="C81:E81"/>
    <mergeCell ref="C82:E82"/>
    <mergeCell ref="C83:E83"/>
    <mergeCell ref="C84:E84"/>
    <mergeCell ref="C85:E85"/>
    <mergeCell ref="C91:E91"/>
    <mergeCell ref="C92:E92"/>
    <mergeCell ref="C93:E93"/>
    <mergeCell ref="C94:E94"/>
    <mergeCell ref="C95:E95"/>
    <mergeCell ref="B111:K111"/>
    <mergeCell ref="B24:M24"/>
    <mergeCell ref="B26:M26"/>
    <mergeCell ref="B4:E4"/>
    <mergeCell ref="B6:E6"/>
    <mergeCell ref="B72:E72"/>
    <mergeCell ref="B73:E73"/>
    <mergeCell ref="B75:N75"/>
    <mergeCell ref="B77:N77"/>
    <mergeCell ref="B79:N79"/>
    <mergeCell ref="B8:E8"/>
    <mergeCell ref="B87:N87"/>
    <mergeCell ref="B89:N89"/>
    <mergeCell ref="B97:N97"/>
    <mergeCell ref="B99:N99"/>
    <mergeCell ref="C16:E16"/>
    <mergeCell ref="F95:L95"/>
    <mergeCell ref="L42:M42"/>
    <mergeCell ref="H11:O12"/>
    <mergeCell ref="J109:L109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3:M43"/>
    <mergeCell ref="L44:M44"/>
    <mergeCell ref="L45:M45"/>
    <mergeCell ref="J2:P2"/>
    <mergeCell ref="L29:M29"/>
    <mergeCell ref="L30:M30"/>
    <mergeCell ref="L31:M31"/>
    <mergeCell ref="L32:M32"/>
    <mergeCell ref="B14:M14"/>
    <mergeCell ref="B3:E3"/>
    <mergeCell ref="B5:E5"/>
    <mergeCell ref="B7:E7"/>
    <mergeCell ref="B10:E11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8:M68"/>
    <mergeCell ref="L69:M69"/>
    <mergeCell ref="L70:M70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2025-10-20T06:12:11Z</cp:lastPrinted>
  <dcterms:created xsi:type="dcterms:W3CDTF">2025-10-20T06:11:18Z</dcterms:created>
  <dcterms:modified xsi:type="dcterms:W3CDTF">2025-10-29T07:28:24Z</dcterms:modified>
</cp:coreProperties>
</file>